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3_徳島庁舎\004　森林整備担当\003　林道関係\001　県営関係\02　工事データ\R7\04_大川原旭丸線作業道\02　設計関係\01　当初2\06_工事費内訳書\"/>
    </mc:Choice>
  </mc:AlternateContent>
  <xr:revisionPtr revIDLastSave="0" documentId="13_ncr:1_{FC8CA7FB-3048-4D7D-915E-4699E3334F27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工事費内訳書!$A$1:$G$102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工事費内訳書!$G$102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工事費内訳書!$I$102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59" l="1"/>
  <c r="G96" i="59"/>
  <c r="G95" i="59" s="1"/>
  <c r="G92" i="59"/>
  <c r="G91" i="59" s="1"/>
  <c r="G89" i="59"/>
  <c r="G88" i="59" s="1"/>
  <c r="G79" i="59"/>
  <c r="G72" i="59"/>
  <c r="G71" i="59" s="1"/>
  <c r="G70" i="59" s="1"/>
  <c r="G68" i="59"/>
  <c r="G67" i="59" s="1"/>
  <c r="G66" i="59" s="1"/>
  <c r="G62" i="59"/>
  <c r="G61" i="59"/>
  <c r="G60" i="59"/>
  <c r="G48" i="59"/>
  <c r="G47" i="59" s="1"/>
  <c r="G46" i="59" s="1"/>
  <c r="G37" i="59"/>
  <c r="G36" i="59"/>
  <c r="G35" i="59" s="1"/>
  <c r="G27" i="59"/>
  <c r="G26" i="59"/>
  <c r="G25" i="59"/>
  <c r="G21" i="59"/>
  <c r="G18" i="59"/>
  <c r="G15" i="59"/>
  <c r="G14" i="59"/>
  <c r="G13" i="59" s="1"/>
  <c r="G12" i="59" l="1"/>
  <c r="G11" i="59" s="1"/>
  <c r="G10" i="59" s="1"/>
  <c r="G101" i="59" s="1"/>
  <c r="G102" i="59" s="1"/>
</calcChain>
</file>

<file path=xl/sharedStrings.xml><?xml version="1.0" encoding="utf-8"?>
<sst xmlns="http://schemas.openxmlformats.org/spreadsheetml/2006/main" count="199" uniqueCount="103">
  <si>
    <t>住　　　　所</t>
  </si>
  <si>
    <t>商号又は名称</t>
  </si>
  <si>
    <t>代 表 者 名</t>
  </si>
  <si>
    <t>工事費内訳書</t>
  </si>
  <si>
    <t>工 事 名</t>
  </si>
  <si>
    <t>Ｒ７徳林　林開大川原旭丸線作業道　上勝町　開設工事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</si>
  <si>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</si>
  <si>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</si>
  <si>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</si>
  <si>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</si>
  <si>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</si>
  <si>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</si>
  <si>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</si>
  <si>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</si>
  <si>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</si>
  <si>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</si>
  <si>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_x000D_V=215m3</t>
  </si>
  <si>
    <t>土工
_x000D_</t>
  </si>
  <si>
    <t>切土　礫質土
_x000D_</t>
  </si>
  <si>
    <t>m3</t>
  </si>
  <si>
    <t>切土　軟岩（Ⅰ）A
_x000D_</t>
  </si>
  <si>
    <t>盛土
_x000D_</t>
  </si>
  <si>
    <t>路面工
_x000D_A=202.0m2</t>
  </si>
  <si>
    <t>路面工
_x000D_</t>
  </si>
  <si>
    <t>コンクリート路面工
_x000D_</t>
  </si>
  <si>
    <t>㎡</t>
  </si>
  <si>
    <t>舗装止め丸太工(1段)
_x000D_</t>
  </si>
  <si>
    <t>ｍ</t>
  </si>
  <si>
    <t>溝形鋼
_x000D_厚6×幅65×高125mm,13.4kg/m</t>
  </si>
  <si>
    <t>kg</t>
  </si>
  <si>
    <t>擁壁工
_x000D_V=199.9m3</t>
  </si>
  <si>
    <t>擁壁工
_x000D_</t>
  </si>
  <si>
    <t>擁壁工（コンクリート）
_x000D_</t>
  </si>
  <si>
    <t>キャットウォーク
_x000D_</t>
  </si>
  <si>
    <t>硬質ポリ塩化ビニル管
_x000D_薄肉管VU　径65　 長4.0m</t>
  </si>
  <si>
    <t>本</t>
  </si>
  <si>
    <t>水抜きフィルター
_x000D_φ65mm用</t>
  </si>
  <si>
    <t>個</t>
  </si>
  <si>
    <t>排水施設工
_x000D_</t>
  </si>
  <si>
    <t>横断溝
_x000D_EC.8</t>
  </si>
  <si>
    <t>鋼製グレーチング(圧接型受枠付)
_x000D_横断Ｔ－25　995×600×75</t>
  </si>
  <si>
    <t>組</t>
  </si>
  <si>
    <t>基礎栗石工
_x000D_</t>
  </si>
  <si>
    <t>道路付属施設工
_x000D_</t>
  </si>
  <si>
    <t>鉄筋加工
_x000D_13mm以下</t>
  </si>
  <si>
    <t>ton</t>
  </si>
  <si>
    <t>仮設工
_x000D_</t>
  </si>
  <si>
    <t>落石防護柵工
_x000D_</t>
  </si>
  <si>
    <t>支障木処理工
_x000D_</t>
  </si>
  <si>
    <t>伐採費
_x000D_</t>
  </si>
  <si>
    <t>伐採費
_x000D_スギ</t>
  </si>
  <si>
    <t>スギ　伐採費
_x000D_胸高直径　14cm</t>
  </si>
  <si>
    <t>スギ　伐採費
_x000D_胸高直径　16cm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</si>
  <si>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</si>
  <si>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</si>
  <si>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</si>
  <si>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29cm</t>
  </si>
  <si>
    <t>伐採費
_x000D_雑木</t>
  </si>
  <si>
    <t>雑木　伐採費
_x000D_胸高直径　12cm</t>
  </si>
  <si>
    <t>雑木　伐採費
_x000D_胸高直径　13cm</t>
  </si>
  <si>
    <t>雑木　伐採費
_x000D_胸高直径　14cm</t>
  </si>
  <si>
    <t>雑木　伐採費
_x000D_胸高直径　15cm</t>
  </si>
  <si>
    <t>雑木　伐採費
_x000D_胸高直径　19cm</t>
  </si>
  <si>
    <t>雑木　伐採費
_x000D_胸高直径　22cm</t>
  </si>
  <si>
    <t>雑木　伐採費
_x000D_胸高直径　23cm</t>
  </si>
  <si>
    <t>雑木　伐採費
_x000D_胸高直径　30cm以上</t>
  </si>
  <si>
    <t>枝条片付
_x000D_</t>
  </si>
  <si>
    <t>根株処理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</si>
  <si>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</si>
  <si>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</si>
  <si>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</si>
  <si>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</si>
  <si>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</si>
  <si>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</si>
  <si>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</si>
  <si>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</si>
  <si>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</si>
  <si>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地山掘削工（床堀）
機械掘削,礫質土</t>
    <phoneticPr fontId="7"/>
  </si>
  <si>
    <t>埋戻工</t>
    <rPh sb="2" eb="3">
      <t>コウ</t>
    </rPh>
    <phoneticPr fontId="7"/>
  </si>
  <si>
    <t>地山掘削工（床堀）
機械掘削,軟岩(Ⅰ)</t>
    <phoneticPr fontId="7"/>
  </si>
  <si>
    <t>地山掘削工（切取・片切）
人力併用機械掘削,軟岩(Ⅰ)</t>
    <phoneticPr fontId="7"/>
  </si>
  <si>
    <t>機械盛土
路床、敷均し締固め</t>
    <phoneticPr fontId="7"/>
  </si>
  <si>
    <t>機械盛土
路体、敷均し締固め</t>
    <phoneticPr fontId="7"/>
  </si>
  <si>
    <t>機械運搬
礫質土,L=0.9km</t>
    <phoneticPr fontId="7"/>
  </si>
  <si>
    <t xml:space="preserve">コンクリート路面工
厚さ15cm,W/C≦60%,18-8-40(高炉)
</t>
    <phoneticPr fontId="7"/>
  </si>
  <si>
    <t xml:space="preserve">溶接金網敷設工
φ6.0×150×150
</t>
    <phoneticPr fontId="7"/>
  </si>
  <si>
    <t xml:space="preserve">養生工
</t>
    <phoneticPr fontId="7"/>
  </si>
  <si>
    <t>目地板
瀝青繊維質目地板 t=10mm</t>
    <phoneticPr fontId="7"/>
  </si>
  <si>
    <t xml:space="preserve">不陸整正
</t>
    <phoneticPr fontId="7"/>
  </si>
  <si>
    <t>重力式擁壁
一般養生,W/C≦60%,18-8-40(高炉)</t>
    <phoneticPr fontId="7"/>
  </si>
  <si>
    <t>型枠
無筋構造物</t>
    <phoneticPr fontId="7"/>
  </si>
  <si>
    <t>型枠
小型構造物</t>
    <phoneticPr fontId="7"/>
  </si>
  <si>
    <t>基面整正</t>
    <phoneticPr fontId="7"/>
  </si>
  <si>
    <t>コンクリート（受台）
一般養生,18-8-40(高炉),W/C≦60%</t>
    <phoneticPr fontId="7"/>
  </si>
  <si>
    <t>型枠（受台）
小型構造物</t>
    <phoneticPr fontId="7"/>
  </si>
  <si>
    <t>ふとんかご
高さ50cm×幅120cm</t>
    <phoneticPr fontId="7"/>
  </si>
  <si>
    <t>コンクリート（呑口）
一般養生,18-8-40(高炉),W/C≦60%</t>
    <phoneticPr fontId="7"/>
  </si>
  <si>
    <t>型枠（呑口）
小型構造物</t>
    <phoneticPr fontId="7"/>
  </si>
  <si>
    <t>地山掘削
礫質土</t>
    <phoneticPr fontId="7"/>
  </si>
  <si>
    <t>ガードレール設置
ｺﾝｸﾘｰﾄ建込,塗装品C-2B</t>
    <phoneticPr fontId="7"/>
  </si>
  <si>
    <t xml:space="preserve">枝条片付
</t>
    <phoneticPr fontId="7"/>
  </si>
  <si>
    <t xml:space="preserve">木材チップ化
</t>
    <phoneticPr fontId="7"/>
  </si>
  <si>
    <t xml:space="preserve">機械運搬（根株、チップ）
</t>
    <rPh sb="0" eb="2">
      <t>キカイ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</si>
</sst>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7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0" fontId="1" fillId="0" borderId="0" xfId="1" applyFont="1" applyFill="1"/>
    <xf numFmtId="0" fontId="2" fillId="0" borderId="0" xfId="2" applyFill="1">
      <alignment vertical="center"/>
    </xf>
    <xf numFmtId="49" fontId="1" fillId="0" borderId="13" xfId="1" applyNumberFormat="1" applyFont="1" applyFill="1" applyBorder="1" applyAlignment="1">
      <alignment vertical="top" wrapText="1"/>
    </xf>
    <xf numFmtId="0" fontId="0" fillId="0" borderId="0" xfId="0" applyFill="1"/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04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customWidth="1"/>
    <col min="2" max="3" width="6.75" customWidth="1"/>
    <col min="4" max="4" width="26" style="3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33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33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33"/>
      <c r="E3" s="4" t="s">
        <v>0</v>
      </c>
      <c r="F3" s="28"/>
      <c r="G3" s="28"/>
      <c r="H3" s="1"/>
      <c r="I3" s="1"/>
      <c r="J3" s="1"/>
    </row>
    <row r="4" spans="1:10" ht="11.25" customHeight="1" x14ac:dyDescent="0.15">
      <c r="A4" s="1"/>
      <c r="B4" s="1"/>
      <c r="C4" s="1"/>
      <c r="D4" s="33"/>
      <c r="E4" s="4" t="s">
        <v>1</v>
      </c>
      <c r="F4" s="28"/>
      <c r="G4" s="28"/>
      <c r="H4" s="1"/>
      <c r="I4" s="1"/>
      <c r="J4" s="1"/>
    </row>
    <row r="5" spans="1:10" ht="11.25" customHeight="1" x14ac:dyDescent="0.15">
      <c r="A5" s="1"/>
      <c r="B5" s="1"/>
      <c r="C5" s="1"/>
      <c r="D5" s="33"/>
      <c r="E5" s="4" t="s">
        <v>2</v>
      </c>
      <c r="F5" s="28"/>
      <c r="G5" s="28"/>
      <c r="H5" s="1"/>
      <c r="I5" s="1"/>
      <c r="J5" s="1"/>
    </row>
    <row r="6" spans="1:10" ht="11.25" customHeight="1" x14ac:dyDescent="0.15">
      <c r="A6" s="5"/>
      <c r="B6" s="5"/>
      <c r="C6" s="5"/>
      <c r="D6" s="34"/>
      <c r="E6" s="5"/>
      <c r="F6" s="5"/>
      <c r="G6" s="5"/>
      <c r="H6" s="5"/>
      <c r="I6" s="5"/>
      <c r="J6" s="5"/>
    </row>
    <row r="7" spans="1:10" ht="39" customHeight="1" x14ac:dyDescent="0.15">
      <c r="A7" s="29" t="s">
        <v>3</v>
      </c>
      <c r="B7" s="29"/>
      <c r="C7" s="29"/>
      <c r="D7" s="29"/>
      <c r="E7" s="29"/>
      <c r="F7" s="29"/>
      <c r="G7" s="29"/>
      <c r="H7" s="1"/>
      <c r="I7" s="1"/>
      <c r="J7" s="1"/>
    </row>
    <row r="8" spans="1:10" ht="11.25" customHeight="1" x14ac:dyDescent="0.15">
      <c r="A8" s="3" t="s">
        <v>4</v>
      </c>
      <c r="B8" s="24" t="s">
        <v>5</v>
      </c>
      <c r="C8" s="24"/>
      <c r="D8" s="24"/>
      <c r="E8" s="24"/>
      <c r="F8" s="24"/>
      <c r="G8" s="24"/>
      <c r="H8" s="1"/>
      <c r="I8" s="1"/>
      <c r="J8" s="1"/>
    </row>
    <row r="9" spans="1:10" ht="11.25" customHeight="1" x14ac:dyDescent="0.15">
      <c r="A9" s="25" t="s">
        <v>6</v>
      </c>
      <c r="B9" s="26"/>
      <c r="C9" s="26"/>
      <c r="D9" s="27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30" t="s">
        <v>12</v>
      </c>
      <c r="B10" s="31"/>
      <c r="C10" s="31"/>
      <c r="D10" s="32"/>
      <c r="E10" s="9" t="s">
        <v>13</v>
      </c>
      <c r="F10" s="10">
        <v>1</v>
      </c>
      <c r="G10" s="11">
        <f>+G11+G95</f>
        <v>0</v>
      </c>
      <c r="H10" s="12"/>
      <c r="I10" s="13">
        <v>1</v>
      </c>
      <c r="J10" s="13"/>
    </row>
    <row r="11" spans="1:10" ht="42" customHeight="1" x14ac:dyDescent="0.15">
      <c r="A11" s="30" t="s">
        <v>14</v>
      </c>
      <c r="B11" s="31"/>
      <c r="C11" s="31"/>
      <c r="D11" s="32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30" t="s">
        <v>15</v>
      </c>
      <c r="B12" s="31"/>
      <c r="C12" s="31"/>
      <c r="D12" s="32"/>
      <c r="E12" s="9" t="s">
        <v>13</v>
      </c>
      <c r="F12" s="10">
        <v>1</v>
      </c>
      <c r="G12" s="11">
        <f>+G13+G25+G35+G46+G60+G66+G70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1" t="s">
        <v>16</v>
      </c>
      <c r="C13" s="31"/>
      <c r="D13" s="32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1" t="s">
        <v>17</v>
      </c>
      <c r="D14" s="32"/>
      <c r="E14" s="9" t="s">
        <v>13</v>
      </c>
      <c r="F14" s="10">
        <v>1</v>
      </c>
      <c r="G14" s="11">
        <f>+G15+G18+G21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35" t="s">
        <v>18</v>
      </c>
      <c r="E15" s="9" t="s">
        <v>13</v>
      </c>
      <c r="F15" s="10">
        <v>1</v>
      </c>
      <c r="G15" s="11">
        <f>+G16+G17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35" t="s">
        <v>77</v>
      </c>
      <c r="E16" s="9" t="s">
        <v>19</v>
      </c>
      <c r="F16" s="10">
        <v>76</v>
      </c>
      <c r="G16" s="16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35" t="s">
        <v>78</v>
      </c>
      <c r="E17" s="9" t="s">
        <v>19</v>
      </c>
      <c r="F17" s="10">
        <v>38</v>
      </c>
      <c r="G17" s="16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35" t="s">
        <v>20</v>
      </c>
      <c r="E18" s="9" t="s">
        <v>13</v>
      </c>
      <c r="F18" s="10">
        <v>1</v>
      </c>
      <c r="G18" s="11">
        <f>+G19+G20</f>
        <v>0</v>
      </c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35" t="s">
        <v>79</v>
      </c>
      <c r="E19" s="9" t="s">
        <v>19</v>
      </c>
      <c r="F19" s="10">
        <v>131</v>
      </c>
      <c r="G19" s="16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35" t="s">
        <v>80</v>
      </c>
      <c r="E20" s="9" t="s">
        <v>19</v>
      </c>
      <c r="F20" s="10">
        <v>8</v>
      </c>
      <c r="G20" s="16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35" t="s">
        <v>21</v>
      </c>
      <c r="E21" s="9" t="s">
        <v>13</v>
      </c>
      <c r="F21" s="10">
        <v>1</v>
      </c>
      <c r="G21" s="11">
        <f>+G22+G23+G24</f>
        <v>0</v>
      </c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35" t="s">
        <v>81</v>
      </c>
      <c r="E22" s="9" t="s">
        <v>19</v>
      </c>
      <c r="F22" s="10">
        <v>101</v>
      </c>
      <c r="G22" s="16"/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35" t="s">
        <v>82</v>
      </c>
      <c r="E23" s="9" t="s">
        <v>19</v>
      </c>
      <c r="F23" s="10">
        <v>113</v>
      </c>
      <c r="G23" s="16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35" t="s">
        <v>83</v>
      </c>
      <c r="E24" s="9" t="s">
        <v>19</v>
      </c>
      <c r="F24" s="10">
        <v>66</v>
      </c>
      <c r="G24" s="16"/>
      <c r="H24" s="12"/>
      <c r="I24" s="13">
        <v>15</v>
      </c>
      <c r="J24" s="13">
        <v>4</v>
      </c>
    </row>
    <row r="25" spans="1:10" ht="42" customHeight="1" x14ac:dyDescent="0.15">
      <c r="A25" s="14"/>
      <c r="B25" s="31" t="s">
        <v>22</v>
      </c>
      <c r="C25" s="31"/>
      <c r="D25" s="32"/>
      <c r="E25" s="9" t="s">
        <v>13</v>
      </c>
      <c r="F25" s="10">
        <v>1</v>
      </c>
      <c r="G25" s="11">
        <f>+G26</f>
        <v>0</v>
      </c>
      <c r="H25" s="12"/>
      <c r="I25" s="13">
        <v>16</v>
      </c>
      <c r="J25" s="13">
        <v>2</v>
      </c>
    </row>
    <row r="26" spans="1:10" ht="42" customHeight="1" x14ac:dyDescent="0.15">
      <c r="A26" s="14"/>
      <c r="B26" s="15"/>
      <c r="C26" s="31" t="s">
        <v>23</v>
      </c>
      <c r="D26" s="32"/>
      <c r="E26" s="9" t="s">
        <v>13</v>
      </c>
      <c r="F26" s="10">
        <v>1</v>
      </c>
      <c r="G26" s="11">
        <f>+G27</f>
        <v>0</v>
      </c>
      <c r="H26" s="12"/>
      <c r="I26" s="13">
        <v>17</v>
      </c>
      <c r="J26" s="13">
        <v>3</v>
      </c>
    </row>
    <row r="27" spans="1:10" ht="42" customHeight="1" x14ac:dyDescent="0.15">
      <c r="A27" s="14"/>
      <c r="B27" s="15"/>
      <c r="C27" s="15"/>
      <c r="D27" s="35" t="s">
        <v>24</v>
      </c>
      <c r="E27" s="9" t="s">
        <v>13</v>
      </c>
      <c r="F27" s="10">
        <v>1</v>
      </c>
      <c r="G27" s="11">
        <f>+G28+G29+G30+G31+G32+G33+G34</f>
        <v>0</v>
      </c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35" t="s">
        <v>84</v>
      </c>
      <c r="E28" s="9" t="s">
        <v>25</v>
      </c>
      <c r="F28" s="10">
        <v>202</v>
      </c>
      <c r="G28" s="16"/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35" t="s">
        <v>85</v>
      </c>
      <c r="E29" s="9" t="s">
        <v>25</v>
      </c>
      <c r="F29" s="10">
        <v>193</v>
      </c>
      <c r="G29" s="16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35" t="s">
        <v>86</v>
      </c>
      <c r="E30" s="9" t="s">
        <v>25</v>
      </c>
      <c r="F30" s="10">
        <v>202</v>
      </c>
      <c r="G30" s="16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35" t="s">
        <v>26</v>
      </c>
      <c r="E31" s="9" t="s">
        <v>27</v>
      </c>
      <c r="F31" s="10">
        <v>57</v>
      </c>
      <c r="G31" s="16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35" t="s">
        <v>28</v>
      </c>
      <c r="E32" s="9" t="s">
        <v>29</v>
      </c>
      <c r="F32" s="10">
        <v>321.60000000000002</v>
      </c>
      <c r="G32" s="16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35" t="s">
        <v>87</v>
      </c>
      <c r="E33" s="9" t="s">
        <v>25</v>
      </c>
      <c r="F33" s="10">
        <v>2.2000000000000002</v>
      </c>
      <c r="G33" s="16"/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35" t="s">
        <v>88</v>
      </c>
      <c r="E34" s="9" t="s">
        <v>25</v>
      </c>
      <c r="F34" s="10">
        <v>202</v>
      </c>
      <c r="G34" s="16"/>
      <c r="H34" s="12"/>
      <c r="I34" s="13">
        <v>25</v>
      </c>
      <c r="J34" s="13">
        <v>4</v>
      </c>
    </row>
    <row r="35" spans="1:10" ht="42" customHeight="1" x14ac:dyDescent="0.15">
      <c r="A35" s="14"/>
      <c r="B35" s="31" t="s">
        <v>30</v>
      </c>
      <c r="C35" s="31"/>
      <c r="D35" s="32"/>
      <c r="E35" s="9" t="s">
        <v>13</v>
      </c>
      <c r="F35" s="10">
        <v>1</v>
      </c>
      <c r="G35" s="11">
        <f>+G36</f>
        <v>0</v>
      </c>
      <c r="H35" s="12"/>
      <c r="I35" s="13">
        <v>26</v>
      </c>
      <c r="J35" s="13">
        <v>2</v>
      </c>
    </row>
    <row r="36" spans="1:10" ht="42" customHeight="1" x14ac:dyDescent="0.15">
      <c r="A36" s="14"/>
      <c r="B36" s="15"/>
      <c r="C36" s="31" t="s">
        <v>31</v>
      </c>
      <c r="D36" s="32"/>
      <c r="E36" s="9" t="s">
        <v>13</v>
      </c>
      <c r="F36" s="10">
        <v>1</v>
      </c>
      <c r="G36" s="11">
        <f>+G37</f>
        <v>0</v>
      </c>
      <c r="H36" s="12"/>
      <c r="I36" s="13">
        <v>27</v>
      </c>
      <c r="J36" s="13">
        <v>3</v>
      </c>
    </row>
    <row r="37" spans="1:10" ht="42" customHeight="1" x14ac:dyDescent="0.15">
      <c r="A37" s="14"/>
      <c r="B37" s="15"/>
      <c r="C37" s="15"/>
      <c r="D37" s="35" t="s">
        <v>32</v>
      </c>
      <c r="E37" s="9" t="s">
        <v>13</v>
      </c>
      <c r="F37" s="10">
        <v>1</v>
      </c>
      <c r="G37" s="11">
        <f>+G38+G39+G40+G41+G42+G43+G44+G45</f>
        <v>0</v>
      </c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35" t="s">
        <v>89</v>
      </c>
      <c r="E38" s="9" t="s">
        <v>19</v>
      </c>
      <c r="F38" s="10">
        <v>199.9</v>
      </c>
      <c r="G38" s="16"/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35" t="s">
        <v>90</v>
      </c>
      <c r="E39" s="9" t="s">
        <v>25</v>
      </c>
      <c r="F39" s="10">
        <v>199.3</v>
      </c>
      <c r="G39" s="16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35" t="s">
        <v>91</v>
      </c>
      <c r="E40" s="9" t="s">
        <v>25</v>
      </c>
      <c r="F40" s="10">
        <v>19.8</v>
      </c>
      <c r="G40" s="16"/>
      <c r="H40" s="12"/>
      <c r="I40" s="13">
        <v>31</v>
      </c>
      <c r="J40" s="13">
        <v>4</v>
      </c>
    </row>
    <row r="41" spans="1:10" ht="42" customHeight="1" x14ac:dyDescent="0.15">
      <c r="A41" s="14"/>
      <c r="B41" s="15"/>
      <c r="C41" s="15"/>
      <c r="D41" s="35" t="s">
        <v>33</v>
      </c>
      <c r="E41" s="9" t="s">
        <v>27</v>
      </c>
      <c r="F41" s="10">
        <v>53.7</v>
      </c>
      <c r="G41" s="16"/>
      <c r="H41" s="12"/>
      <c r="I41" s="13">
        <v>32</v>
      </c>
      <c r="J41" s="13">
        <v>4</v>
      </c>
    </row>
    <row r="42" spans="1:10" ht="42" customHeight="1" x14ac:dyDescent="0.15">
      <c r="A42" s="14"/>
      <c r="B42" s="15"/>
      <c r="C42" s="15"/>
      <c r="D42" s="35" t="s">
        <v>92</v>
      </c>
      <c r="E42" s="9" t="s">
        <v>25</v>
      </c>
      <c r="F42" s="10">
        <v>45.3</v>
      </c>
      <c r="G42" s="16"/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35" t="s">
        <v>87</v>
      </c>
      <c r="E43" s="9" t="s">
        <v>25</v>
      </c>
      <c r="F43" s="10">
        <v>19.3</v>
      </c>
      <c r="G43" s="16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35" t="s">
        <v>34</v>
      </c>
      <c r="E44" s="9" t="s">
        <v>35</v>
      </c>
      <c r="F44" s="10">
        <v>18</v>
      </c>
      <c r="G44" s="16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35" t="s">
        <v>36</v>
      </c>
      <c r="E45" s="9" t="s">
        <v>37</v>
      </c>
      <c r="F45" s="10">
        <v>59</v>
      </c>
      <c r="G45" s="16"/>
      <c r="H45" s="12"/>
      <c r="I45" s="13">
        <v>36</v>
      </c>
      <c r="J45" s="13">
        <v>4</v>
      </c>
    </row>
    <row r="46" spans="1:10" ht="42" customHeight="1" x14ac:dyDescent="0.15">
      <c r="A46" s="14"/>
      <c r="B46" s="31" t="s">
        <v>38</v>
      </c>
      <c r="C46" s="31"/>
      <c r="D46" s="32"/>
      <c r="E46" s="9" t="s">
        <v>13</v>
      </c>
      <c r="F46" s="10">
        <v>1</v>
      </c>
      <c r="G46" s="11">
        <f>+G47</f>
        <v>0</v>
      </c>
      <c r="H46" s="12"/>
      <c r="I46" s="13">
        <v>37</v>
      </c>
      <c r="J46" s="13">
        <v>2</v>
      </c>
    </row>
    <row r="47" spans="1:10" ht="42" customHeight="1" x14ac:dyDescent="0.15">
      <c r="A47" s="14"/>
      <c r="B47" s="15"/>
      <c r="C47" s="31" t="s">
        <v>38</v>
      </c>
      <c r="D47" s="32"/>
      <c r="E47" s="9" t="s">
        <v>13</v>
      </c>
      <c r="F47" s="10">
        <v>1</v>
      </c>
      <c r="G47" s="11">
        <f>+G48</f>
        <v>0</v>
      </c>
      <c r="H47" s="12"/>
      <c r="I47" s="13">
        <v>38</v>
      </c>
      <c r="J47" s="13">
        <v>3</v>
      </c>
    </row>
    <row r="48" spans="1:10" ht="42" customHeight="1" x14ac:dyDescent="0.15">
      <c r="A48" s="14"/>
      <c r="B48" s="15"/>
      <c r="C48" s="15"/>
      <c r="D48" s="35" t="s">
        <v>39</v>
      </c>
      <c r="E48" s="9" t="s">
        <v>13</v>
      </c>
      <c r="F48" s="10">
        <v>1</v>
      </c>
      <c r="G48" s="11">
        <f>+G49+G50+G51+G52+G53+G54+G55+G56+G57+G58+G59</f>
        <v>0</v>
      </c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35" t="s">
        <v>40</v>
      </c>
      <c r="E49" s="9" t="s">
        <v>41</v>
      </c>
      <c r="F49" s="10">
        <v>5.6</v>
      </c>
      <c r="G49" s="16"/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35" t="s">
        <v>93</v>
      </c>
      <c r="E50" s="9" t="s">
        <v>19</v>
      </c>
      <c r="F50" s="10">
        <v>2.7</v>
      </c>
      <c r="G50" s="16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35" t="s">
        <v>94</v>
      </c>
      <c r="E51" s="9" t="s">
        <v>25</v>
      </c>
      <c r="F51" s="10">
        <v>16.600000000000001</v>
      </c>
      <c r="G51" s="16"/>
      <c r="H51" s="12"/>
      <c r="I51" s="13">
        <v>42</v>
      </c>
      <c r="J51" s="13">
        <v>4</v>
      </c>
    </row>
    <row r="52" spans="1:10" ht="42" customHeight="1" x14ac:dyDescent="0.15">
      <c r="A52" s="14"/>
      <c r="B52" s="15"/>
      <c r="C52" s="15"/>
      <c r="D52" s="35" t="s">
        <v>42</v>
      </c>
      <c r="E52" s="9" t="s">
        <v>25</v>
      </c>
      <c r="F52" s="10">
        <v>6.8</v>
      </c>
      <c r="G52" s="16"/>
      <c r="H52" s="12"/>
      <c r="I52" s="13">
        <v>43</v>
      </c>
      <c r="J52" s="13">
        <v>4</v>
      </c>
    </row>
    <row r="53" spans="1:10" ht="42" customHeight="1" x14ac:dyDescent="0.15">
      <c r="A53" s="14"/>
      <c r="B53" s="15"/>
      <c r="C53" s="15"/>
      <c r="D53" s="35" t="s">
        <v>92</v>
      </c>
      <c r="E53" s="9" t="s">
        <v>25</v>
      </c>
      <c r="F53" s="10">
        <v>6.8</v>
      </c>
      <c r="G53" s="16"/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35" t="s">
        <v>95</v>
      </c>
      <c r="E54" s="9" t="s">
        <v>27</v>
      </c>
      <c r="F54" s="10">
        <v>2</v>
      </c>
      <c r="G54" s="16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35" t="s">
        <v>96</v>
      </c>
      <c r="E55" s="9" t="s">
        <v>19</v>
      </c>
      <c r="F55" s="10">
        <v>0.2</v>
      </c>
      <c r="G55" s="16"/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35" t="s">
        <v>97</v>
      </c>
      <c r="E56" s="9" t="s">
        <v>25</v>
      </c>
      <c r="F56" s="10">
        <v>1.5</v>
      </c>
      <c r="G56" s="16"/>
      <c r="H56" s="12"/>
      <c r="I56" s="13">
        <v>47</v>
      </c>
      <c r="J56" s="13">
        <v>4</v>
      </c>
    </row>
    <row r="57" spans="1:10" ht="42" customHeight="1" x14ac:dyDescent="0.15">
      <c r="A57" s="14"/>
      <c r="B57" s="15"/>
      <c r="C57" s="15"/>
      <c r="D57" s="35" t="s">
        <v>42</v>
      </c>
      <c r="E57" s="9" t="s">
        <v>25</v>
      </c>
      <c r="F57" s="10">
        <v>0.4</v>
      </c>
      <c r="G57" s="16"/>
      <c r="H57" s="12"/>
      <c r="I57" s="13">
        <v>48</v>
      </c>
      <c r="J57" s="13">
        <v>4</v>
      </c>
    </row>
    <row r="58" spans="1:10" ht="42" customHeight="1" x14ac:dyDescent="0.15">
      <c r="A58" s="14"/>
      <c r="B58" s="15"/>
      <c r="C58" s="15"/>
      <c r="D58" s="35" t="s">
        <v>92</v>
      </c>
      <c r="E58" s="9" t="s">
        <v>25</v>
      </c>
      <c r="F58" s="10">
        <v>0.4</v>
      </c>
      <c r="G58" s="16"/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35" t="s">
        <v>98</v>
      </c>
      <c r="E59" s="9" t="s">
        <v>19</v>
      </c>
      <c r="F59" s="10">
        <v>1</v>
      </c>
      <c r="G59" s="16"/>
      <c r="H59" s="12"/>
      <c r="I59" s="13">
        <v>50</v>
      </c>
      <c r="J59" s="13">
        <v>4</v>
      </c>
    </row>
    <row r="60" spans="1:10" ht="42" customHeight="1" x14ac:dyDescent="0.15">
      <c r="A60" s="14"/>
      <c r="B60" s="31" t="s">
        <v>43</v>
      </c>
      <c r="C60" s="31"/>
      <c r="D60" s="32"/>
      <c r="E60" s="9" t="s">
        <v>13</v>
      </c>
      <c r="F60" s="10">
        <v>1</v>
      </c>
      <c r="G60" s="11">
        <f>+G61</f>
        <v>0</v>
      </c>
      <c r="H60" s="12"/>
      <c r="I60" s="13">
        <v>51</v>
      </c>
      <c r="J60" s="13">
        <v>2</v>
      </c>
    </row>
    <row r="61" spans="1:10" ht="42" customHeight="1" x14ac:dyDescent="0.15">
      <c r="A61" s="14"/>
      <c r="B61" s="15"/>
      <c r="C61" s="31" t="s">
        <v>43</v>
      </c>
      <c r="D61" s="32"/>
      <c r="E61" s="9" t="s">
        <v>13</v>
      </c>
      <c r="F61" s="10">
        <v>1</v>
      </c>
      <c r="G61" s="11">
        <f>+G62</f>
        <v>0</v>
      </c>
      <c r="H61" s="12"/>
      <c r="I61" s="13">
        <v>52</v>
      </c>
      <c r="J61" s="13">
        <v>3</v>
      </c>
    </row>
    <row r="62" spans="1:10" ht="42" customHeight="1" x14ac:dyDescent="0.15">
      <c r="A62" s="14"/>
      <c r="B62" s="15"/>
      <c r="C62" s="15"/>
      <c r="D62" s="35" t="s">
        <v>43</v>
      </c>
      <c r="E62" s="9" t="s">
        <v>13</v>
      </c>
      <c r="F62" s="10">
        <v>1</v>
      </c>
      <c r="G62" s="11">
        <f>+G63+G64+G65</f>
        <v>0</v>
      </c>
      <c r="H62" s="12"/>
      <c r="I62" s="13">
        <v>53</v>
      </c>
      <c r="J62" s="13">
        <v>4</v>
      </c>
    </row>
    <row r="63" spans="1:10" ht="42" customHeight="1" x14ac:dyDescent="0.15">
      <c r="A63" s="14"/>
      <c r="B63" s="15"/>
      <c r="C63" s="15"/>
      <c r="D63" s="35" t="s">
        <v>99</v>
      </c>
      <c r="E63" s="9" t="s">
        <v>27</v>
      </c>
      <c r="F63" s="10">
        <v>8.9</v>
      </c>
      <c r="G63" s="16"/>
      <c r="H63" s="12"/>
      <c r="I63" s="13">
        <v>54</v>
      </c>
      <c r="J63" s="13">
        <v>4</v>
      </c>
    </row>
    <row r="64" spans="1:10" ht="42" customHeight="1" x14ac:dyDescent="0.15">
      <c r="A64" s="14"/>
      <c r="B64" s="15"/>
      <c r="C64" s="15"/>
      <c r="D64" s="35" t="s">
        <v>99</v>
      </c>
      <c r="E64" s="9" t="s">
        <v>27</v>
      </c>
      <c r="F64" s="10">
        <v>8.6999999999999993</v>
      </c>
      <c r="G64" s="16"/>
      <c r="H64" s="12"/>
      <c r="I64" s="13">
        <v>55</v>
      </c>
      <c r="J64" s="13">
        <v>4</v>
      </c>
    </row>
    <row r="65" spans="1:10" ht="42" customHeight="1" x14ac:dyDescent="0.15">
      <c r="A65" s="14"/>
      <c r="B65" s="15"/>
      <c r="C65" s="15"/>
      <c r="D65" s="35" t="s">
        <v>44</v>
      </c>
      <c r="E65" s="9" t="s">
        <v>45</v>
      </c>
      <c r="F65" s="10">
        <v>2.1000000000000001E-2</v>
      </c>
      <c r="G65" s="16"/>
      <c r="H65" s="12"/>
      <c r="I65" s="13">
        <v>56</v>
      </c>
      <c r="J65" s="13">
        <v>4</v>
      </c>
    </row>
    <row r="66" spans="1:10" ht="42" customHeight="1" x14ac:dyDescent="0.15">
      <c r="A66" s="14"/>
      <c r="B66" s="31" t="s">
        <v>46</v>
      </c>
      <c r="C66" s="31"/>
      <c r="D66" s="32"/>
      <c r="E66" s="9" t="s">
        <v>13</v>
      </c>
      <c r="F66" s="10">
        <v>1</v>
      </c>
      <c r="G66" s="11">
        <f>+G67</f>
        <v>0</v>
      </c>
      <c r="H66" s="12"/>
      <c r="I66" s="13">
        <v>57</v>
      </c>
      <c r="J66" s="13">
        <v>2</v>
      </c>
    </row>
    <row r="67" spans="1:10" ht="42" customHeight="1" x14ac:dyDescent="0.15">
      <c r="A67" s="14"/>
      <c r="B67" s="15"/>
      <c r="C67" s="31" t="s">
        <v>46</v>
      </c>
      <c r="D67" s="32"/>
      <c r="E67" s="9" t="s">
        <v>13</v>
      </c>
      <c r="F67" s="10">
        <v>1</v>
      </c>
      <c r="G67" s="11">
        <f>+G68</f>
        <v>0</v>
      </c>
      <c r="H67" s="12"/>
      <c r="I67" s="13">
        <v>58</v>
      </c>
      <c r="J67" s="13">
        <v>3</v>
      </c>
    </row>
    <row r="68" spans="1:10" ht="42" customHeight="1" x14ac:dyDescent="0.15">
      <c r="A68" s="14"/>
      <c r="B68" s="15"/>
      <c r="C68" s="15"/>
      <c r="D68" s="35" t="s">
        <v>46</v>
      </c>
      <c r="E68" s="9" t="s">
        <v>13</v>
      </c>
      <c r="F68" s="10">
        <v>1</v>
      </c>
      <c r="G68" s="11">
        <f>+G69</f>
        <v>0</v>
      </c>
      <c r="H68" s="12"/>
      <c r="I68" s="13">
        <v>59</v>
      </c>
      <c r="J68" s="13">
        <v>4</v>
      </c>
    </row>
    <row r="69" spans="1:10" ht="42" customHeight="1" x14ac:dyDescent="0.15">
      <c r="A69" s="14"/>
      <c r="B69" s="15"/>
      <c r="C69" s="15"/>
      <c r="D69" s="35" t="s">
        <v>47</v>
      </c>
      <c r="E69" s="9" t="s">
        <v>27</v>
      </c>
      <c r="F69" s="10">
        <v>26.3</v>
      </c>
      <c r="G69" s="16"/>
      <c r="H69" s="12"/>
      <c r="I69" s="13">
        <v>60</v>
      </c>
      <c r="J69" s="13">
        <v>4</v>
      </c>
    </row>
    <row r="70" spans="1:10" ht="42" customHeight="1" x14ac:dyDescent="0.15">
      <c r="A70" s="14"/>
      <c r="B70" s="31" t="s">
        <v>48</v>
      </c>
      <c r="C70" s="31"/>
      <c r="D70" s="32"/>
      <c r="E70" s="9" t="s">
        <v>13</v>
      </c>
      <c r="F70" s="10">
        <v>1</v>
      </c>
      <c r="G70" s="11">
        <f>+G71+G88+G91</f>
        <v>0</v>
      </c>
      <c r="H70" s="12"/>
      <c r="I70" s="13">
        <v>61</v>
      </c>
      <c r="J70" s="13">
        <v>2</v>
      </c>
    </row>
    <row r="71" spans="1:10" ht="42" customHeight="1" x14ac:dyDescent="0.15">
      <c r="A71" s="14"/>
      <c r="B71" s="15"/>
      <c r="C71" s="31" t="s">
        <v>49</v>
      </c>
      <c r="D71" s="32"/>
      <c r="E71" s="9" t="s">
        <v>13</v>
      </c>
      <c r="F71" s="10">
        <v>1</v>
      </c>
      <c r="G71" s="11">
        <f>+G72+G79</f>
        <v>0</v>
      </c>
      <c r="H71" s="12"/>
      <c r="I71" s="13">
        <v>62</v>
      </c>
      <c r="J71" s="13">
        <v>3</v>
      </c>
    </row>
    <row r="72" spans="1:10" ht="42" customHeight="1" x14ac:dyDescent="0.15">
      <c r="A72" s="14"/>
      <c r="B72" s="15"/>
      <c r="C72" s="15"/>
      <c r="D72" s="35" t="s">
        <v>50</v>
      </c>
      <c r="E72" s="9" t="s">
        <v>13</v>
      </c>
      <c r="F72" s="10">
        <v>1</v>
      </c>
      <c r="G72" s="11">
        <f>+G73+G74+G75+G76+G77+G78</f>
        <v>0</v>
      </c>
      <c r="H72" s="12"/>
      <c r="I72" s="13">
        <v>63</v>
      </c>
      <c r="J72" s="13">
        <v>4</v>
      </c>
    </row>
    <row r="73" spans="1:10" ht="42" customHeight="1" x14ac:dyDescent="0.15">
      <c r="A73" s="14"/>
      <c r="B73" s="15"/>
      <c r="C73" s="15"/>
      <c r="D73" s="35" t="s">
        <v>51</v>
      </c>
      <c r="E73" s="9" t="s">
        <v>35</v>
      </c>
      <c r="F73" s="10">
        <v>1</v>
      </c>
      <c r="G73" s="16"/>
      <c r="H73" s="12"/>
      <c r="I73" s="13">
        <v>64</v>
      </c>
      <c r="J73" s="13">
        <v>4</v>
      </c>
    </row>
    <row r="74" spans="1:10" ht="42" customHeight="1" x14ac:dyDescent="0.15">
      <c r="A74" s="14"/>
      <c r="B74" s="15"/>
      <c r="C74" s="15"/>
      <c r="D74" s="35" t="s">
        <v>52</v>
      </c>
      <c r="E74" s="9" t="s">
        <v>35</v>
      </c>
      <c r="F74" s="10">
        <v>1</v>
      </c>
      <c r="G74" s="16"/>
      <c r="H74" s="12"/>
      <c r="I74" s="13">
        <v>65</v>
      </c>
      <c r="J74" s="13">
        <v>4</v>
      </c>
    </row>
    <row r="75" spans="1:10" ht="42" customHeight="1" x14ac:dyDescent="0.15">
      <c r="A75" s="14"/>
      <c r="B75" s="15"/>
      <c r="C75" s="15"/>
      <c r="D75" s="35" t="s">
        <v>53</v>
      </c>
      <c r="E75" s="9" t="s">
        <v>35</v>
      </c>
      <c r="F75" s="10">
        <v>1</v>
      </c>
      <c r="G75" s="16"/>
      <c r="H75" s="12"/>
      <c r="I75" s="13">
        <v>66</v>
      </c>
      <c r="J75" s="13">
        <v>4</v>
      </c>
    </row>
    <row r="76" spans="1:10" ht="42" customHeight="1" x14ac:dyDescent="0.15">
      <c r="A76" s="14"/>
      <c r="B76" s="15"/>
      <c r="C76" s="15"/>
      <c r="D76" s="35" t="s">
        <v>54</v>
      </c>
      <c r="E76" s="9" t="s">
        <v>35</v>
      </c>
      <c r="F76" s="10">
        <v>1</v>
      </c>
      <c r="G76" s="16"/>
      <c r="H76" s="12"/>
      <c r="I76" s="13">
        <v>67</v>
      </c>
      <c r="J76" s="13">
        <v>4</v>
      </c>
    </row>
    <row r="77" spans="1:10" ht="42" customHeight="1" x14ac:dyDescent="0.15">
      <c r="A77" s="14"/>
      <c r="B77" s="15"/>
      <c r="C77" s="15"/>
      <c r="D77" s="35" t="s">
        <v>55</v>
      </c>
      <c r="E77" s="9" t="s">
        <v>35</v>
      </c>
      <c r="F77" s="10">
        <v>1</v>
      </c>
      <c r="G77" s="16"/>
      <c r="H77" s="12"/>
      <c r="I77" s="13">
        <v>68</v>
      </c>
      <c r="J77" s="13">
        <v>4</v>
      </c>
    </row>
    <row r="78" spans="1:10" ht="42" customHeight="1" x14ac:dyDescent="0.15">
      <c r="A78" s="14"/>
      <c r="B78" s="15"/>
      <c r="C78" s="15"/>
      <c r="D78" s="35" t="s">
        <v>56</v>
      </c>
      <c r="E78" s="9" t="s">
        <v>35</v>
      </c>
      <c r="F78" s="10">
        <v>1</v>
      </c>
      <c r="G78" s="16"/>
      <c r="H78" s="12"/>
      <c r="I78" s="13">
        <v>69</v>
      </c>
      <c r="J78" s="13">
        <v>4</v>
      </c>
    </row>
    <row r="79" spans="1:10" ht="42" customHeight="1" x14ac:dyDescent="0.15">
      <c r="A79" s="14"/>
      <c r="B79" s="15"/>
      <c r="C79" s="15"/>
      <c r="D79" s="35" t="s">
        <v>57</v>
      </c>
      <c r="E79" s="9" t="s">
        <v>13</v>
      </c>
      <c r="F79" s="10">
        <v>1</v>
      </c>
      <c r="G79" s="11">
        <f>+G80+G81+G82+G83+G84+G85+G86+G87</f>
        <v>0</v>
      </c>
      <c r="H79" s="12"/>
      <c r="I79" s="13">
        <v>70</v>
      </c>
      <c r="J79" s="13">
        <v>4</v>
      </c>
    </row>
    <row r="80" spans="1:10" ht="42" customHeight="1" x14ac:dyDescent="0.15">
      <c r="A80" s="14"/>
      <c r="B80" s="15"/>
      <c r="C80" s="15"/>
      <c r="D80" s="35" t="s">
        <v>58</v>
      </c>
      <c r="E80" s="9" t="s">
        <v>35</v>
      </c>
      <c r="F80" s="10">
        <v>1</v>
      </c>
      <c r="G80" s="16"/>
      <c r="H80" s="12"/>
      <c r="I80" s="13">
        <v>71</v>
      </c>
      <c r="J80" s="13">
        <v>4</v>
      </c>
    </row>
    <row r="81" spans="1:10" ht="42" customHeight="1" x14ac:dyDescent="0.15">
      <c r="A81" s="14"/>
      <c r="B81" s="15"/>
      <c r="C81" s="15"/>
      <c r="D81" s="35" t="s">
        <v>59</v>
      </c>
      <c r="E81" s="9" t="s">
        <v>35</v>
      </c>
      <c r="F81" s="10">
        <v>1</v>
      </c>
      <c r="G81" s="16"/>
      <c r="H81" s="12"/>
      <c r="I81" s="13">
        <v>72</v>
      </c>
      <c r="J81" s="13">
        <v>4</v>
      </c>
    </row>
    <row r="82" spans="1:10" ht="42" customHeight="1" x14ac:dyDescent="0.15">
      <c r="A82" s="14"/>
      <c r="B82" s="15"/>
      <c r="C82" s="15"/>
      <c r="D82" s="35" t="s">
        <v>60</v>
      </c>
      <c r="E82" s="9" t="s">
        <v>35</v>
      </c>
      <c r="F82" s="10">
        <v>1</v>
      </c>
      <c r="G82" s="16"/>
      <c r="H82" s="12"/>
      <c r="I82" s="13">
        <v>73</v>
      </c>
      <c r="J82" s="13">
        <v>4</v>
      </c>
    </row>
    <row r="83" spans="1:10" ht="42" customHeight="1" x14ac:dyDescent="0.15">
      <c r="A83" s="14"/>
      <c r="B83" s="15"/>
      <c r="C83" s="15"/>
      <c r="D83" s="35" t="s">
        <v>61</v>
      </c>
      <c r="E83" s="9" t="s">
        <v>35</v>
      </c>
      <c r="F83" s="10">
        <v>1</v>
      </c>
      <c r="G83" s="16"/>
      <c r="H83" s="12"/>
      <c r="I83" s="13">
        <v>74</v>
      </c>
      <c r="J83" s="13">
        <v>4</v>
      </c>
    </row>
    <row r="84" spans="1:10" ht="42" customHeight="1" x14ac:dyDescent="0.15">
      <c r="A84" s="14"/>
      <c r="B84" s="15"/>
      <c r="C84" s="15"/>
      <c r="D84" s="35" t="s">
        <v>62</v>
      </c>
      <c r="E84" s="9" t="s">
        <v>35</v>
      </c>
      <c r="F84" s="10">
        <v>1</v>
      </c>
      <c r="G84" s="16"/>
      <c r="H84" s="12"/>
      <c r="I84" s="13">
        <v>75</v>
      </c>
      <c r="J84" s="13">
        <v>4</v>
      </c>
    </row>
    <row r="85" spans="1:10" ht="42" customHeight="1" x14ac:dyDescent="0.15">
      <c r="A85" s="14"/>
      <c r="B85" s="15"/>
      <c r="C85" s="15"/>
      <c r="D85" s="35" t="s">
        <v>63</v>
      </c>
      <c r="E85" s="9" t="s">
        <v>35</v>
      </c>
      <c r="F85" s="10">
        <v>6</v>
      </c>
      <c r="G85" s="16"/>
      <c r="H85" s="12"/>
      <c r="I85" s="13">
        <v>76</v>
      </c>
      <c r="J85" s="13">
        <v>4</v>
      </c>
    </row>
    <row r="86" spans="1:10" ht="42" customHeight="1" x14ac:dyDescent="0.15">
      <c r="A86" s="14"/>
      <c r="B86" s="15"/>
      <c r="C86" s="15"/>
      <c r="D86" s="35" t="s">
        <v>64</v>
      </c>
      <c r="E86" s="9" t="s">
        <v>35</v>
      </c>
      <c r="F86" s="10">
        <v>2</v>
      </c>
      <c r="G86" s="16"/>
      <c r="H86" s="12"/>
      <c r="I86" s="13">
        <v>77</v>
      </c>
      <c r="J86" s="13">
        <v>4</v>
      </c>
    </row>
    <row r="87" spans="1:10" ht="42" customHeight="1" x14ac:dyDescent="0.15">
      <c r="A87" s="14"/>
      <c r="B87" s="15"/>
      <c r="C87" s="15"/>
      <c r="D87" s="35" t="s">
        <v>65</v>
      </c>
      <c r="E87" s="9" t="s">
        <v>25</v>
      </c>
      <c r="F87" s="10">
        <v>1.7</v>
      </c>
      <c r="G87" s="16"/>
      <c r="H87" s="12"/>
      <c r="I87" s="13">
        <v>78</v>
      </c>
      <c r="J87" s="13">
        <v>4</v>
      </c>
    </row>
    <row r="88" spans="1:10" ht="42" customHeight="1" x14ac:dyDescent="0.15">
      <c r="A88" s="14"/>
      <c r="B88" s="15"/>
      <c r="C88" s="31" t="s">
        <v>66</v>
      </c>
      <c r="D88" s="32"/>
      <c r="E88" s="9" t="s">
        <v>13</v>
      </c>
      <c r="F88" s="10">
        <v>1</v>
      </c>
      <c r="G88" s="11">
        <f>+G89</f>
        <v>0</v>
      </c>
      <c r="H88" s="12"/>
      <c r="I88" s="13">
        <v>79</v>
      </c>
      <c r="J88" s="13">
        <v>3</v>
      </c>
    </row>
    <row r="89" spans="1:10" ht="42" customHeight="1" x14ac:dyDescent="0.15">
      <c r="A89" s="14"/>
      <c r="B89" s="15"/>
      <c r="C89" s="15"/>
      <c r="D89" s="35" t="s">
        <v>66</v>
      </c>
      <c r="E89" s="9" t="s">
        <v>13</v>
      </c>
      <c r="F89" s="10">
        <v>1</v>
      </c>
      <c r="G89" s="11">
        <f>+G90</f>
        <v>0</v>
      </c>
      <c r="H89" s="12"/>
      <c r="I89" s="13">
        <v>80</v>
      </c>
      <c r="J89" s="13">
        <v>4</v>
      </c>
    </row>
    <row r="90" spans="1:10" ht="42" customHeight="1" x14ac:dyDescent="0.15">
      <c r="A90" s="14"/>
      <c r="B90" s="15"/>
      <c r="C90" s="15"/>
      <c r="D90" s="35" t="s">
        <v>100</v>
      </c>
      <c r="E90" s="9" t="s">
        <v>25</v>
      </c>
      <c r="F90" s="10">
        <v>419</v>
      </c>
      <c r="G90" s="16"/>
      <c r="H90" s="12"/>
      <c r="I90" s="13">
        <v>81</v>
      </c>
      <c r="J90" s="13">
        <v>4</v>
      </c>
    </row>
    <row r="91" spans="1:10" ht="42" customHeight="1" x14ac:dyDescent="0.15">
      <c r="A91" s="14"/>
      <c r="B91" s="15"/>
      <c r="C91" s="31" t="s">
        <v>67</v>
      </c>
      <c r="D91" s="32"/>
      <c r="E91" s="9" t="s">
        <v>13</v>
      </c>
      <c r="F91" s="10">
        <v>1</v>
      </c>
      <c r="G91" s="11">
        <f>+G92</f>
        <v>0</v>
      </c>
      <c r="H91" s="12"/>
      <c r="I91" s="13">
        <v>82</v>
      </c>
      <c r="J91" s="13">
        <v>3</v>
      </c>
    </row>
    <row r="92" spans="1:10" ht="42" customHeight="1" x14ac:dyDescent="0.15">
      <c r="A92" s="14"/>
      <c r="B92" s="15"/>
      <c r="C92" s="15"/>
      <c r="D92" s="35" t="s">
        <v>67</v>
      </c>
      <c r="E92" s="9" t="s">
        <v>13</v>
      </c>
      <c r="F92" s="10">
        <v>1</v>
      </c>
      <c r="G92" s="11">
        <f>+G93+G94</f>
        <v>0</v>
      </c>
      <c r="H92" s="12"/>
      <c r="I92" s="13">
        <v>83</v>
      </c>
      <c r="J92" s="13">
        <v>4</v>
      </c>
    </row>
    <row r="93" spans="1:10" ht="42" customHeight="1" x14ac:dyDescent="0.15">
      <c r="A93" s="14"/>
      <c r="B93" s="15"/>
      <c r="C93" s="15"/>
      <c r="D93" s="35" t="s">
        <v>101</v>
      </c>
      <c r="E93" s="9" t="s">
        <v>19</v>
      </c>
      <c r="F93" s="10">
        <v>3.9</v>
      </c>
      <c r="G93" s="16"/>
      <c r="H93" s="12"/>
      <c r="I93" s="13">
        <v>84</v>
      </c>
      <c r="J93" s="13">
        <v>4</v>
      </c>
    </row>
    <row r="94" spans="1:10" ht="42" customHeight="1" x14ac:dyDescent="0.15">
      <c r="A94" s="14"/>
      <c r="B94" s="15"/>
      <c r="C94" s="15"/>
      <c r="D94" s="35" t="s">
        <v>102</v>
      </c>
      <c r="E94" s="9" t="s">
        <v>19</v>
      </c>
      <c r="F94" s="10">
        <v>4.9000000000000004</v>
      </c>
      <c r="G94" s="16"/>
      <c r="H94" s="12"/>
      <c r="I94" s="13">
        <v>85</v>
      </c>
      <c r="J94" s="13">
        <v>4</v>
      </c>
    </row>
    <row r="95" spans="1:10" ht="42" customHeight="1" x14ac:dyDescent="0.15">
      <c r="A95" s="30" t="s">
        <v>68</v>
      </c>
      <c r="B95" s="31"/>
      <c r="C95" s="31"/>
      <c r="D95" s="32"/>
      <c r="E95" s="9" t="s">
        <v>13</v>
      </c>
      <c r="F95" s="10">
        <v>1</v>
      </c>
      <c r="G95" s="11">
        <f>+G96+G98</f>
        <v>0</v>
      </c>
      <c r="H95" s="12"/>
      <c r="I95" s="13">
        <v>86</v>
      </c>
      <c r="J95" s="13"/>
    </row>
    <row r="96" spans="1:10" ht="42" customHeight="1" x14ac:dyDescent="0.15">
      <c r="A96" s="30" t="s">
        <v>69</v>
      </c>
      <c r="B96" s="31"/>
      <c r="C96" s="31"/>
      <c r="D96" s="32"/>
      <c r="E96" s="9" t="s">
        <v>13</v>
      </c>
      <c r="F96" s="10">
        <v>1</v>
      </c>
      <c r="G96" s="11">
        <f>+G97</f>
        <v>0</v>
      </c>
      <c r="H96" s="12"/>
      <c r="I96" s="13">
        <v>87</v>
      </c>
      <c r="J96" s="13">
        <v>200</v>
      </c>
    </row>
    <row r="97" spans="1:10" ht="42" customHeight="1" x14ac:dyDescent="0.15">
      <c r="A97" s="30" t="s">
        <v>70</v>
      </c>
      <c r="B97" s="31"/>
      <c r="C97" s="31"/>
      <c r="D97" s="32"/>
      <c r="E97" s="9" t="s">
        <v>13</v>
      </c>
      <c r="F97" s="10">
        <v>1</v>
      </c>
      <c r="G97" s="16"/>
      <c r="H97" s="12"/>
      <c r="I97" s="13">
        <v>88</v>
      </c>
      <c r="J97" s="13"/>
    </row>
    <row r="98" spans="1:10" ht="42" customHeight="1" x14ac:dyDescent="0.15">
      <c r="A98" s="30" t="s">
        <v>71</v>
      </c>
      <c r="B98" s="31"/>
      <c r="C98" s="31"/>
      <c r="D98" s="32"/>
      <c r="E98" s="9" t="s">
        <v>13</v>
      </c>
      <c r="F98" s="10">
        <v>1</v>
      </c>
      <c r="G98" s="11">
        <f>+G99</f>
        <v>0</v>
      </c>
      <c r="H98" s="12"/>
      <c r="I98" s="13">
        <v>89</v>
      </c>
      <c r="J98" s="13">
        <v>210</v>
      </c>
    </row>
    <row r="99" spans="1:10" ht="42" customHeight="1" x14ac:dyDescent="0.15">
      <c r="A99" s="30" t="s">
        <v>72</v>
      </c>
      <c r="B99" s="31"/>
      <c r="C99" s="31"/>
      <c r="D99" s="32"/>
      <c r="E99" s="9" t="s">
        <v>13</v>
      </c>
      <c r="F99" s="10">
        <v>1</v>
      </c>
      <c r="G99" s="16"/>
      <c r="H99" s="12"/>
      <c r="I99" s="13">
        <v>90</v>
      </c>
      <c r="J99" s="13"/>
    </row>
    <row r="100" spans="1:10" ht="42" customHeight="1" x14ac:dyDescent="0.15">
      <c r="A100" s="30" t="s">
        <v>73</v>
      </c>
      <c r="B100" s="31"/>
      <c r="C100" s="31"/>
      <c r="D100" s="32"/>
      <c r="E100" s="9" t="s">
        <v>13</v>
      </c>
      <c r="F100" s="10">
        <v>1</v>
      </c>
      <c r="G100" s="16"/>
      <c r="H100" s="12"/>
      <c r="I100" s="13">
        <v>91</v>
      </c>
      <c r="J100" s="13">
        <v>220</v>
      </c>
    </row>
    <row r="101" spans="1:10" ht="42" customHeight="1" x14ac:dyDescent="0.15">
      <c r="A101" s="30" t="s">
        <v>74</v>
      </c>
      <c r="B101" s="31"/>
      <c r="C101" s="31"/>
      <c r="D101" s="32"/>
      <c r="E101" s="9" t="s">
        <v>13</v>
      </c>
      <c r="F101" s="10">
        <v>1</v>
      </c>
      <c r="G101" s="11">
        <f>+G10+G100</f>
        <v>0</v>
      </c>
      <c r="H101" s="12"/>
      <c r="I101" s="13">
        <v>92</v>
      </c>
      <c r="J101" s="13">
        <v>30</v>
      </c>
    </row>
    <row r="102" spans="1:10" ht="42" customHeight="1" x14ac:dyDescent="0.15">
      <c r="A102" s="21" t="s">
        <v>75</v>
      </c>
      <c r="B102" s="22"/>
      <c r="C102" s="22"/>
      <c r="D102" s="23"/>
      <c r="E102" s="17" t="s">
        <v>76</v>
      </c>
      <c r="F102" s="18" t="s">
        <v>76</v>
      </c>
      <c r="G102" s="19">
        <f>G101</f>
        <v>0</v>
      </c>
      <c r="I102" s="20">
        <v>93</v>
      </c>
      <c r="J102" s="20">
        <v>90</v>
      </c>
    </row>
    <row r="103" spans="1:10" ht="42" customHeight="1" x14ac:dyDescent="0.15"/>
    <row r="104" spans="1:10" ht="42" customHeight="1" x14ac:dyDescent="0.15"/>
  </sheetData>
  <sheetProtection algorithmName="SHA-512" hashValue="t+WMP/zQnrO+lvInjKgTmahYa05g4HKH15DJwrn148YUEa4XoKXK79/uNobvgMboZPouMTjvYWvA/6CvhDIfQg==" saltValue="hzcubhdBzhn0PZMpTmfwbg==" spinCount="100000" sheet="1" objects="1" scenarios="1"/>
  <mergeCells count="33">
    <mergeCell ref="A100:D100"/>
    <mergeCell ref="A101:D101"/>
    <mergeCell ref="A95:D95"/>
    <mergeCell ref="A96:D96"/>
    <mergeCell ref="A97:D97"/>
    <mergeCell ref="A98:D98"/>
    <mergeCell ref="A99:D99"/>
    <mergeCell ref="C67:D67"/>
    <mergeCell ref="B70:D70"/>
    <mergeCell ref="C71:D71"/>
    <mergeCell ref="C88:D88"/>
    <mergeCell ref="C91:D91"/>
    <mergeCell ref="B46:D46"/>
    <mergeCell ref="C47:D47"/>
    <mergeCell ref="B60:D60"/>
    <mergeCell ref="C61:D61"/>
    <mergeCell ref="B66:D66"/>
    <mergeCell ref="A102:D10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25:D25"/>
    <mergeCell ref="C26:D26"/>
    <mergeCell ref="B35:D35"/>
    <mergeCell ref="C36:D36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hashimoto shouma</cp:lastModifiedBy>
  <cp:lastPrinted>2025-09-30T01:03:02Z</cp:lastPrinted>
  <dcterms:created xsi:type="dcterms:W3CDTF">2014-01-09T08:55:00Z</dcterms:created>
  <dcterms:modified xsi:type="dcterms:W3CDTF">2025-09-30T01:03:05Z</dcterms:modified>
</cp:coreProperties>
</file>